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2022_Python大学入試\M_初級レベルExcel\課題シート\"/>
    </mc:Choice>
  </mc:AlternateContent>
  <xr:revisionPtr revIDLastSave="0" documentId="13_ncr:1_{D8AFD0B7-748E-4AC9-B77B-FF526E625F9A}" xr6:coauthVersionLast="47" xr6:coauthVersionMax="47" xr10:uidLastSave="{00000000-0000-0000-0000-000000000000}"/>
  <bookViews>
    <workbookView xWindow="990" yWindow="990" windowWidth="19440" windowHeight="9360" activeTab="1" xr2:uid="{00000000-000D-0000-FFFF-FFFF00000000}"/>
  </bookViews>
  <sheets>
    <sheet name="対戦別集計" sheetId="1" r:id="rId1"/>
    <sheet name="勝敗集計" sheetId="2" r:id="rId2"/>
  </sheets>
  <definedNames>
    <definedName name="星取表">対戦別集計!$V$7:$AA$30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2" l="1"/>
  <c r="E13" i="2"/>
  <c r="D13" i="2"/>
  <c r="F14" i="2"/>
  <c r="F31" i="2" s="1"/>
  <c r="D15" i="2" l="1"/>
  <c r="D14" i="2"/>
  <c r="D22" i="2" s="1"/>
  <c r="E15" i="2"/>
  <c r="E14" i="2"/>
  <c r="E23" i="2" s="1"/>
  <c r="F15" i="2"/>
  <c r="E16" i="2"/>
  <c r="F18" i="2"/>
  <c r="F22" i="2"/>
  <c r="F26" i="2"/>
  <c r="F30" i="2"/>
  <c r="F34" i="2"/>
  <c r="F21" i="2"/>
  <c r="F25" i="2"/>
  <c r="F29" i="2"/>
  <c r="F33" i="2"/>
  <c r="F16" i="2"/>
  <c r="F20" i="2"/>
  <c r="F24" i="2"/>
  <c r="F28" i="2"/>
  <c r="F32" i="2"/>
  <c r="E18" i="2"/>
  <c r="F19" i="2"/>
  <c r="F23" i="2"/>
  <c r="F27" i="2"/>
  <c r="E30" i="2"/>
  <c r="E19" i="2" l="1"/>
  <c r="E22" i="2"/>
  <c r="E27" i="2"/>
  <c r="D21" i="2"/>
  <c r="D18" i="2"/>
  <c r="D34" i="2"/>
  <c r="E26" i="2"/>
  <c r="E31" i="2"/>
  <c r="D25" i="2"/>
  <c r="E34" i="2"/>
  <c r="E33" i="2"/>
  <c r="E29" i="2"/>
  <c r="E25" i="2"/>
  <c r="E21" i="2"/>
  <c r="E32" i="2"/>
  <c r="E28" i="2"/>
  <c r="E24" i="2"/>
  <c r="E20" i="2"/>
  <c r="D33" i="2"/>
  <c r="D16" i="2"/>
  <c r="D32" i="2"/>
  <c r="D28" i="2"/>
  <c r="D24" i="2"/>
  <c r="D20" i="2"/>
  <c r="D31" i="2"/>
  <c r="D27" i="2"/>
  <c r="D23" i="2"/>
  <c r="D19" i="2"/>
  <c r="D29" i="2"/>
  <c r="D26" i="2"/>
  <c r="D30" i="2"/>
  <c r="F17" i="2" l="1"/>
  <c r="D17" i="2"/>
  <c r="E17" i="2"/>
</calcChain>
</file>

<file path=xl/sharedStrings.xml><?xml version="1.0" encoding="utf-8"?>
<sst xmlns="http://schemas.openxmlformats.org/spreadsheetml/2006/main" count="371" uniqueCount="33">
  <si>
    <t>A</t>
    <phoneticPr fontId="1"/>
  </si>
  <si>
    <t>B</t>
    <phoneticPr fontId="1"/>
  </si>
  <si>
    <t>C</t>
    <phoneticPr fontId="1"/>
  </si>
  <si>
    <t>Home</t>
    <phoneticPr fontId="1"/>
  </si>
  <si>
    <t>Away</t>
    <phoneticPr fontId="1"/>
  </si>
  <si>
    <t>H得点</t>
    <rPh sb="1" eb="3">
      <t>トクテン</t>
    </rPh>
    <phoneticPr fontId="1"/>
  </si>
  <si>
    <t>A得点</t>
    <rPh sb="1" eb="3">
      <t>トクテン</t>
    </rPh>
    <phoneticPr fontId="1"/>
  </si>
  <si>
    <t>勝</t>
    <rPh sb="0" eb="1">
      <t>カチ</t>
    </rPh>
    <phoneticPr fontId="1"/>
  </si>
  <si>
    <t>負</t>
    <rPh sb="0" eb="1">
      <t>マ</t>
    </rPh>
    <phoneticPr fontId="1"/>
  </si>
  <si>
    <t>星取表</t>
    <rPh sb="0" eb="3">
      <t>ホシトリヒョウ</t>
    </rPh>
    <phoneticPr fontId="1"/>
  </si>
  <si>
    <t>試合数</t>
    <rPh sb="0" eb="3">
      <t>シアイスウ</t>
    </rPh>
    <phoneticPr fontId="1"/>
  </si>
  <si>
    <t>負け数</t>
    <rPh sb="0" eb="1">
      <t>マ</t>
    </rPh>
    <rPh sb="2" eb="3">
      <t>スウ</t>
    </rPh>
    <phoneticPr fontId="1"/>
  </si>
  <si>
    <t>勝率</t>
    <rPh sb="0" eb="2">
      <t>ショウリツ</t>
    </rPh>
    <phoneticPr fontId="1"/>
  </si>
  <si>
    <t>順位</t>
    <rPh sb="0" eb="2">
      <t>ジュンイ</t>
    </rPh>
    <phoneticPr fontId="1"/>
  </si>
  <si>
    <t>チーム名</t>
    <rPh sb="3" eb="4">
      <t>メイ</t>
    </rPh>
    <phoneticPr fontId="1"/>
  </si>
  <si>
    <t>勝ち数</t>
    <rPh sb="0" eb="1">
      <t>カ</t>
    </rPh>
    <rPh sb="2" eb="3">
      <t>スウ</t>
    </rPh>
    <phoneticPr fontId="1"/>
  </si>
  <si>
    <t>H勝ち割合</t>
    <rPh sb="1" eb="2">
      <t>カ</t>
    </rPh>
    <rPh sb="3" eb="5">
      <t>ワリアイ</t>
    </rPh>
    <phoneticPr fontId="1"/>
  </si>
  <si>
    <t>A勝ち割合</t>
    <rPh sb="1" eb="2">
      <t>カ</t>
    </rPh>
    <rPh sb="3" eb="5">
      <t>ワリアイ</t>
    </rPh>
    <phoneticPr fontId="1"/>
  </si>
  <si>
    <t>H平均得点</t>
    <rPh sb="1" eb="3">
      <t>ヘイキン</t>
    </rPh>
    <rPh sb="3" eb="5">
      <t>トクテン</t>
    </rPh>
    <phoneticPr fontId="1"/>
  </si>
  <si>
    <t>A平均得点</t>
    <rPh sb="1" eb="3">
      <t>ヘイキン</t>
    </rPh>
    <rPh sb="3" eb="5">
      <t>トクテン</t>
    </rPh>
    <phoneticPr fontId="1"/>
  </si>
  <si>
    <t>前期
各16試合
結果</t>
    <rPh sb="0" eb="2">
      <t>ゼンキ</t>
    </rPh>
    <rPh sb="3" eb="4">
      <t>カク</t>
    </rPh>
    <rPh sb="6" eb="8">
      <t>シアイ</t>
    </rPh>
    <rPh sb="9" eb="11">
      <t>ケッカ</t>
    </rPh>
    <phoneticPr fontId="1"/>
  </si>
  <si>
    <t>勝ち数</t>
    <rPh sb="0" eb="1">
      <t>カ</t>
    </rPh>
    <rPh sb="2" eb="3">
      <t>スウ</t>
    </rPh>
    <phoneticPr fontId="1"/>
  </si>
  <si>
    <t>後期
16試合
勝数による
勝率予測</t>
    <rPh sb="0" eb="2">
      <t>コウキ</t>
    </rPh>
    <rPh sb="5" eb="7">
      <t>シアイ</t>
    </rPh>
    <rPh sb="8" eb="9">
      <t>カ</t>
    </rPh>
    <rPh sb="9" eb="10">
      <t>スウ</t>
    </rPh>
    <rPh sb="14" eb="16">
      <t>ショウリツ</t>
    </rPh>
    <rPh sb="16" eb="18">
      <t>ヨソク</t>
    </rPh>
    <phoneticPr fontId="1"/>
  </si>
  <si>
    <t>勝敗計算</t>
    <rPh sb="0" eb="2">
      <t>ショウハイ</t>
    </rPh>
    <rPh sb="2" eb="4">
      <t>ケイサン</t>
    </rPh>
    <phoneticPr fontId="1"/>
  </si>
  <si>
    <t>表1.対戦別集計</t>
    <rPh sb="0" eb="1">
      <t>ヒョウ</t>
    </rPh>
    <rPh sb="3" eb="6">
      <t>タイセンベツ</t>
    </rPh>
    <rPh sb="6" eb="8">
      <t>シュウケイ</t>
    </rPh>
    <phoneticPr fontId="1"/>
  </si>
  <si>
    <t>作業部分:</t>
    <rPh sb="0" eb="2">
      <t>サギョウ</t>
    </rPh>
    <rPh sb="2" eb="4">
      <t>ブブン</t>
    </rPh>
    <phoneticPr fontId="1"/>
  </si>
  <si>
    <t>作業結果:</t>
    <rPh sb="0" eb="2">
      <t>サギョウ</t>
    </rPh>
    <rPh sb="2" eb="4">
      <t>ケッカ</t>
    </rPh>
    <phoneticPr fontId="1"/>
  </si>
  <si>
    <t>A</t>
  </si>
  <si>
    <t>B</t>
  </si>
  <si>
    <t>-</t>
  </si>
  <si>
    <t>C</t>
  </si>
  <si>
    <t>表2. Home/Away別集計</t>
    <rPh sb="0" eb="1">
      <t>ヒョウ</t>
    </rPh>
    <rPh sb="13" eb="14">
      <t>ベツ</t>
    </rPh>
    <rPh sb="14" eb="16">
      <t>シュウケイ</t>
    </rPh>
    <phoneticPr fontId="1"/>
  </si>
  <si>
    <t>表3.勝敗集計/予想</t>
    <rPh sb="0" eb="1">
      <t>ヒョウ</t>
    </rPh>
    <rPh sb="3" eb="5">
      <t>ショウハイ</t>
    </rPh>
    <rPh sb="5" eb="7">
      <t>シュウケイ</t>
    </rPh>
    <rPh sb="8" eb="10">
      <t>ヨソウ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</si>
</sst>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/>
    <xf numFmtId="0" fontId="0" fillId="0" borderId="1" xfId="0" applyFill="1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2" fontId="0" fillId="0" borderId="10" xfId="0" applyNumberFormat="1" applyBorder="1"/>
    <xf numFmtId="0" fontId="0" fillId="0" borderId="13" xfId="0" applyBorder="1"/>
    <xf numFmtId="0" fontId="0" fillId="0" borderId="16" xfId="0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2" fontId="0" fillId="3" borderId="1" xfId="0" applyNumberFormat="1" applyFill="1" applyBorder="1"/>
    <xf numFmtId="2" fontId="0" fillId="2" borderId="1" xfId="0" applyNumberFormat="1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4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" xfId="0" applyFill="1" applyBorder="1"/>
    <xf numFmtId="0" fontId="0" fillId="2" borderId="10" xfId="0" applyFill="1" applyBorder="1"/>
    <xf numFmtId="2" fontId="0" fillId="2" borderId="10" xfId="0" applyNumberFormat="1" applyFill="1" applyBorder="1"/>
    <xf numFmtId="0" fontId="0" fillId="2" borderId="4" xfId="0" applyFill="1" applyBorder="1"/>
    <xf numFmtId="0" fontId="0" fillId="2" borderId="16" xfId="0" applyFill="1" applyBorder="1"/>
    <xf numFmtId="2" fontId="0" fillId="3" borderId="7" xfId="0" applyNumberFormat="1" applyFill="1" applyBorder="1"/>
    <xf numFmtId="2" fontId="0" fillId="4" borderId="7" xfId="0" applyNumberFormat="1" applyFill="1" applyBorder="1"/>
    <xf numFmtId="2" fontId="0" fillId="4" borderId="8" xfId="0" applyNumberFormat="1" applyFill="1" applyBorder="1"/>
    <xf numFmtId="2" fontId="0" fillId="4" borderId="1" xfId="0" applyNumberFormat="1" applyFill="1" applyBorder="1"/>
    <xf numFmtId="2" fontId="0" fillId="4" borderId="10" xfId="0" applyNumberFormat="1" applyFill="1" applyBorder="1"/>
    <xf numFmtId="2" fontId="0" fillId="4" borderId="13" xfId="0" applyNumberFormat="1" applyFill="1" applyBorder="1"/>
    <xf numFmtId="2" fontId="0" fillId="4" borderId="14" xfId="0" applyNumberFormat="1" applyFill="1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8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"/>
  <sheetViews>
    <sheetView topLeftCell="B17" workbookViewId="0">
      <selection activeCell="U7" sqref="U7"/>
    </sheetView>
  </sheetViews>
  <sheetFormatPr defaultRowHeight="18.75"/>
  <cols>
    <col min="1" max="1" width="4.5" customWidth="1"/>
    <col min="2" max="3" width="6.25" style="1" customWidth="1"/>
    <col min="4" max="5" width="6.25" customWidth="1"/>
    <col min="6" max="13" width="4.625" customWidth="1"/>
    <col min="14" max="14" width="7" customWidth="1"/>
    <col min="15" max="15" width="4.5" customWidth="1"/>
    <col min="16" max="17" width="6.25" style="1" customWidth="1"/>
    <col min="18" max="19" width="6.25" customWidth="1"/>
    <col min="20" max="27" width="4.625" customWidth="1"/>
  </cols>
  <sheetData>
    <row r="1" spans="1:27">
      <c r="A1" t="s">
        <v>23</v>
      </c>
    </row>
    <row r="2" spans="1:27" ht="24">
      <c r="A2" s="25" t="s">
        <v>25</v>
      </c>
      <c r="B2"/>
      <c r="C2"/>
      <c r="I2" s="25"/>
      <c r="J2" s="26"/>
      <c r="L2" s="27"/>
      <c r="O2" s="25" t="s">
        <v>26</v>
      </c>
    </row>
    <row r="3" spans="1:27">
      <c r="A3" t="s">
        <v>24</v>
      </c>
      <c r="O3" t="s">
        <v>24</v>
      </c>
    </row>
    <row r="4" spans="1:27">
      <c r="H4" s="47" t="s">
        <v>9</v>
      </c>
      <c r="I4" s="47"/>
      <c r="J4" s="47"/>
      <c r="K4" s="47"/>
      <c r="L4" s="47"/>
      <c r="M4" s="47"/>
      <c r="V4" s="47" t="s">
        <v>9</v>
      </c>
      <c r="W4" s="47"/>
      <c r="X4" s="47"/>
      <c r="Y4" s="47"/>
      <c r="Z4" s="47"/>
      <c r="AA4" s="47"/>
    </row>
    <row r="5" spans="1:27">
      <c r="H5" s="5" t="s">
        <v>0</v>
      </c>
      <c r="I5" s="5" t="s">
        <v>0</v>
      </c>
      <c r="J5" s="5" t="s">
        <v>1</v>
      </c>
      <c r="K5" s="5" t="s">
        <v>1</v>
      </c>
      <c r="L5" s="5" t="s">
        <v>2</v>
      </c>
      <c r="M5" s="5" t="s">
        <v>2</v>
      </c>
      <c r="V5" s="3" t="s">
        <v>0</v>
      </c>
      <c r="W5" s="3" t="s">
        <v>0</v>
      </c>
      <c r="X5" s="3" t="s">
        <v>1</v>
      </c>
      <c r="Y5" s="3" t="s">
        <v>1</v>
      </c>
      <c r="Z5" s="3" t="s">
        <v>2</v>
      </c>
      <c r="AA5" s="3" t="s">
        <v>2</v>
      </c>
    </row>
    <row r="6" spans="1:27">
      <c r="A6" s="2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4" t="s">
        <v>8</v>
      </c>
      <c r="H6" s="5" t="s">
        <v>1</v>
      </c>
      <c r="I6" s="5" t="s">
        <v>2</v>
      </c>
      <c r="J6" s="5" t="s">
        <v>0</v>
      </c>
      <c r="K6" s="5" t="s">
        <v>2</v>
      </c>
      <c r="L6" s="5" t="s">
        <v>0</v>
      </c>
      <c r="M6" s="5" t="s">
        <v>1</v>
      </c>
      <c r="O6" s="2"/>
      <c r="P6" s="3" t="s">
        <v>3</v>
      </c>
      <c r="Q6" s="3" t="s">
        <v>4</v>
      </c>
      <c r="R6" s="3" t="s">
        <v>5</v>
      </c>
      <c r="S6" s="3" t="s">
        <v>6</v>
      </c>
      <c r="T6" s="3" t="s">
        <v>7</v>
      </c>
      <c r="U6" s="4" t="s">
        <v>8</v>
      </c>
      <c r="V6" s="3" t="s">
        <v>1</v>
      </c>
      <c r="W6" s="3" t="s">
        <v>2</v>
      </c>
      <c r="X6" s="3" t="s">
        <v>0</v>
      </c>
      <c r="Y6" s="3" t="s">
        <v>2</v>
      </c>
      <c r="Z6" s="3" t="s">
        <v>0</v>
      </c>
      <c r="AA6" s="3" t="s">
        <v>1</v>
      </c>
    </row>
    <row r="7" spans="1:27">
      <c r="A7" s="2">
        <v>1</v>
      </c>
      <c r="B7" s="5" t="s">
        <v>0</v>
      </c>
      <c r="C7" s="5" t="s">
        <v>1</v>
      </c>
      <c r="D7" s="2">
        <v>2</v>
      </c>
      <c r="E7" s="2">
        <v>0</v>
      </c>
      <c r="F7" s="11"/>
      <c r="G7" s="11"/>
      <c r="H7" s="11"/>
      <c r="I7" s="11"/>
      <c r="J7" s="11"/>
      <c r="K7" s="11"/>
      <c r="L7" s="11"/>
      <c r="M7" s="11"/>
      <c r="O7" s="2">
        <v>1</v>
      </c>
      <c r="P7" s="3" t="s">
        <v>0</v>
      </c>
      <c r="Q7" s="3" t="s">
        <v>1</v>
      </c>
      <c r="R7" s="2">
        <v>2</v>
      </c>
      <c r="S7" s="2">
        <v>0</v>
      </c>
      <c r="T7" s="9" t="s">
        <v>27</v>
      </c>
      <c r="U7" s="10" t="s">
        <v>28</v>
      </c>
      <c r="V7" s="9">
        <v>2</v>
      </c>
      <c r="W7" s="7" t="s">
        <v>29</v>
      </c>
      <c r="X7" s="7" t="s">
        <v>29</v>
      </c>
      <c r="Y7" s="7" t="s">
        <v>29</v>
      </c>
      <c r="Z7" s="7" t="s">
        <v>29</v>
      </c>
      <c r="AA7" s="7" t="s">
        <v>29</v>
      </c>
    </row>
    <row r="8" spans="1:27">
      <c r="A8" s="2">
        <v>2</v>
      </c>
      <c r="B8" s="5" t="s">
        <v>0</v>
      </c>
      <c r="C8" s="5" t="s">
        <v>2</v>
      </c>
      <c r="D8" s="2">
        <v>6</v>
      </c>
      <c r="E8" s="2">
        <v>1</v>
      </c>
      <c r="F8" s="11"/>
      <c r="G8" s="11"/>
      <c r="H8" s="11"/>
      <c r="I8" s="11"/>
      <c r="J8" s="11"/>
      <c r="K8" s="11"/>
      <c r="L8" s="11"/>
      <c r="M8" s="11"/>
      <c r="O8" s="2">
        <v>2</v>
      </c>
      <c r="P8" s="3" t="s">
        <v>0</v>
      </c>
      <c r="Q8" s="3" t="s">
        <v>2</v>
      </c>
      <c r="R8" s="2">
        <v>6</v>
      </c>
      <c r="S8" s="2">
        <v>1</v>
      </c>
      <c r="T8" s="7" t="s">
        <v>27</v>
      </c>
      <c r="U8" s="8" t="s">
        <v>30</v>
      </c>
      <c r="V8" s="7" t="s">
        <v>29</v>
      </c>
      <c r="W8" s="7">
        <v>2</v>
      </c>
      <c r="X8" s="7" t="s">
        <v>29</v>
      </c>
      <c r="Y8" s="7" t="s">
        <v>29</v>
      </c>
      <c r="Z8" s="7" t="s">
        <v>29</v>
      </c>
      <c r="AA8" s="7" t="s">
        <v>29</v>
      </c>
    </row>
    <row r="9" spans="1:27">
      <c r="A9" s="2">
        <v>3</v>
      </c>
      <c r="B9" s="5" t="s">
        <v>1</v>
      </c>
      <c r="C9" s="5" t="s">
        <v>0</v>
      </c>
      <c r="D9" s="2">
        <v>4</v>
      </c>
      <c r="E9" s="2">
        <v>0</v>
      </c>
      <c r="F9" s="11"/>
      <c r="G9" s="11"/>
      <c r="H9" s="11"/>
      <c r="I9" s="11"/>
      <c r="J9" s="11"/>
      <c r="K9" s="11"/>
      <c r="L9" s="11"/>
      <c r="M9" s="11"/>
      <c r="O9" s="2">
        <v>3</v>
      </c>
      <c r="P9" s="3" t="s">
        <v>1</v>
      </c>
      <c r="Q9" s="3" t="s">
        <v>0</v>
      </c>
      <c r="R9" s="2">
        <v>4</v>
      </c>
      <c r="S9" s="2">
        <v>0</v>
      </c>
      <c r="T9" s="7" t="s">
        <v>28</v>
      </c>
      <c r="U9" s="8" t="s">
        <v>27</v>
      </c>
      <c r="V9" s="7" t="s">
        <v>29</v>
      </c>
      <c r="W9" s="7" t="s">
        <v>29</v>
      </c>
      <c r="X9" s="7">
        <v>2</v>
      </c>
      <c r="Y9" s="7" t="s">
        <v>29</v>
      </c>
      <c r="Z9" s="7" t="s">
        <v>29</v>
      </c>
      <c r="AA9" s="7" t="s">
        <v>29</v>
      </c>
    </row>
    <row r="10" spans="1:27">
      <c r="A10" s="2">
        <v>4</v>
      </c>
      <c r="B10" s="5" t="s">
        <v>1</v>
      </c>
      <c r="C10" s="5" t="s">
        <v>2</v>
      </c>
      <c r="D10" s="2">
        <v>0</v>
      </c>
      <c r="E10" s="2">
        <v>1</v>
      </c>
      <c r="F10" s="11"/>
      <c r="G10" s="11"/>
      <c r="H10" s="11"/>
      <c r="I10" s="11"/>
      <c r="J10" s="11"/>
      <c r="K10" s="11"/>
      <c r="L10" s="11"/>
      <c r="M10" s="11"/>
      <c r="O10" s="2">
        <v>4</v>
      </c>
      <c r="P10" s="3" t="s">
        <v>1</v>
      </c>
      <c r="Q10" s="3" t="s">
        <v>2</v>
      </c>
      <c r="R10" s="2">
        <v>0</v>
      </c>
      <c r="S10" s="2">
        <v>1</v>
      </c>
      <c r="T10" s="7" t="s">
        <v>30</v>
      </c>
      <c r="U10" s="8" t="s">
        <v>28</v>
      </c>
      <c r="V10" s="7" t="s">
        <v>29</v>
      </c>
      <c r="W10" s="7" t="s">
        <v>29</v>
      </c>
      <c r="X10" s="7" t="s">
        <v>29</v>
      </c>
      <c r="Y10" s="7">
        <v>1</v>
      </c>
      <c r="Z10" s="7" t="s">
        <v>29</v>
      </c>
      <c r="AA10" s="7" t="s">
        <v>29</v>
      </c>
    </row>
    <row r="11" spans="1:27">
      <c r="A11" s="2">
        <v>5</v>
      </c>
      <c r="B11" s="5" t="s">
        <v>2</v>
      </c>
      <c r="C11" s="5" t="s">
        <v>0</v>
      </c>
      <c r="D11" s="2">
        <v>1</v>
      </c>
      <c r="E11" s="2">
        <v>2</v>
      </c>
      <c r="F11" s="11"/>
      <c r="G11" s="11"/>
      <c r="H11" s="11"/>
      <c r="I11" s="11"/>
      <c r="J11" s="11"/>
      <c r="K11" s="11"/>
      <c r="L11" s="11"/>
      <c r="M11" s="11"/>
      <c r="O11" s="2">
        <v>5</v>
      </c>
      <c r="P11" s="3" t="s">
        <v>2</v>
      </c>
      <c r="Q11" s="3" t="s">
        <v>0</v>
      </c>
      <c r="R11" s="2">
        <v>1</v>
      </c>
      <c r="S11" s="2">
        <v>2</v>
      </c>
      <c r="T11" s="7" t="s">
        <v>27</v>
      </c>
      <c r="U11" s="8" t="s">
        <v>30</v>
      </c>
      <c r="V11" s="7" t="s">
        <v>29</v>
      </c>
      <c r="W11" s="7" t="s">
        <v>29</v>
      </c>
      <c r="X11" s="7" t="s">
        <v>29</v>
      </c>
      <c r="Y11" s="7" t="s">
        <v>29</v>
      </c>
      <c r="Z11" s="7">
        <v>1</v>
      </c>
      <c r="AA11" s="7" t="s">
        <v>29</v>
      </c>
    </row>
    <row r="12" spans="1:27">
      <c r="A12" s="2">
        <v>6</v>
      </c>
      <c r="B12" s="5" t="s">
        <v>2</v>
      </c>
      <c r="C12" s="5" t="s">
        <v>1</v>
      </c>
      <c r="D12" s="2">
        <v>2</v>
      </c>
      <c r="E12" s="2">
        <v>1</v>
      </c>
      <c r="F12" s="11"/>
      <c r="G12" s="11"/>
      <c r="H12" s="11"/>
      <c r="I12" s="11"/>
      <c r="J12" s="11"/>
      <c r="K12" s="11"/>
      <c r="L12" s="11"/>
      <c r="M12" s="11"/>
      <c r="O12" s="2">
        <v>6</v>
      </c>
      <c r="P12" s="3" t="s">
        <v>2</v>
      </c>
      <c r="Q12" s="3" t="s">
        <v>1</v>
      </c>
      <c r="R12" s="2">
        <v>2</v>
      </c>
      <c r="S12" s="2">
        <v>1</v>
      </c>
      <c r="T12" s="7" t="s">
        <v>30</v>
      </c>
      <c r="U12" s="8" t="s">
        <v>28</v>
      </c>
      <c r="V12" s="7" t="s">
        <v>29</v>
      </c>
      <c r="W12" s="7" t="s">
        <v>29</v>
      </c>
      <c r="X12" s="7" t="s">
        <v>29</v>
      </c>
      <c r="Y12" s="7" t="s">
        <v>29</v>
      </c>
      <c r="Z12" s="7" t="s">
        <v>29</v>
      </c>
      <c r="AA12" s="7">
        <v>2</v>
      </c>
    </row>
    <row r="13" spans="1:27">
      <c r="A13" s="2">
        <v>7</v>
      </c>
      <c r="B13" s="5" t="s">
        <v>0</v>
      </c>
      <c r="C13" s="5" t="s">
        <v>1</v>
      </c>
      <c r="D13" s="2">
        <v>2</v>
      </c>
      <c r="E13" s="2">
        <v>1</v>
      </c>
      <c r="F13" s="11"/>
      <c r="G13" s="11"/>
      <c r="H13" s="11"/>
      <c r="I13" s="11"/>
      <c r="J13" s="11"/>
      <c r="K13" s="11"/>
      <c r="L13" s="11"/>
      <c r="M13" s="11"/>
      <c r="O13" s="2">
        <v>7</v>
      </c>
      <c r="P13" s="3" t="s">
        <v>0</v>
      </c>
      <c r="Q13" s="3" t="s">
        <v>1</v>
      </c>
      <c r="R13" s="2">
        <v>2</v>
      </c>
      <c r="S13" s="2">
        <v>1</v>
      </c>
      <c r="T13" s="7" t="s">
        <v>27</v>
      </c>
      <c r="U13" s="8" t="s">
        <v>28</v>
      </c>
      <c r="V13" s="7">
        <v>2</v>
      </c>
      <c r="W13" s="7" t="s">
        <v>29</v>
      </c>
      <c r="X13" s="7" t="s">
        <v>29</v>
      </c>
      <c r="Y13" s="7" t="s">
        <v>29</v>
      </c>
      <c r="Z13" s="7" t="s">
        <v>29</v>
      </c>
      <c r="AA13" s="7" t="s">
        <v>29</v>
      </c>
    </row>
    <row r="14" spans="1:27">
      <c r="A14" s="2">
        <v>8</v>
      </c>
      <c r="B14" s="5" t="s">
        <v>0</v>
      </c>
      <c r="C14" s="5" t="s">
        <v>2</v>
      </c>
      <c r="D14" s="2">
        <v>2</v>
      </c>
      <c r="E14" s="2">
        <v>0</v>
      </c>
      <c r="F14" s="11"/>
      <c r="G14" s="11"/>
      <c r="H14" s="11"/>
      <c r="I14" s="11"/>
      <c r="J14" s="11"/>
      <c r="K14" s="11"/>
      <c r="L14" s="11"/>
      <c r="M14" s="11"/>
      <c r="O14" s="2">
        <v>8</v>
      </c>
      <c r="P14" s="3" t="s">
        <v>0</v>
      </c>
      <c r="Q14" s="3" t="s">
        <v>2</v>
      </c>
      <c r="R14" s="2">
        <v>2</v>
      </c>
      <c r="S14" s="2">
        <v>0</v>
      </c>
      <c r="T14" s="7" t="s">
        <v>27</v>
      </c>
      <c r="U14" s="8" t="s">
        <v>30</v>
      </c>
      <c r="V14" s="7" t="s">
        <v>29</v>
      </c>
      <c r="W14" s="7">
        <v>2</v>
      </c>
      <c r="X14" s="7" t="s">
        <v>29</v>
      </c>
      <c r="Y14" s="7" t="s">
        <v>29</v>
      </c>
      <c r="Z14" s="7" t="s">
        <v>29</v>
      </c>
      <c r="AA14" s="7" t="s">
        <v>29</v>
      </c>
    </row>
    <row r="15" spans="1:27">
      <c r="A15" s="2">
        <v>9</v>
      </c>
      <c r="B15" s="5" t="s">
        <v>1</v>
      </c>
      <c r="C15" s="5" t="s">
        <v>0</v>
      </c>
      <c r="D15" s="2">
        <v>3</v>
      </c>
      <c r="E15" s="2">
        <v>0</v>
      </c>
      <c r="F15" s="11"/>
      <c r="G15" s="11"/>
      <c r="H15" s="11"/>
      <c r="I15" s="11"/>
      <c r="J15" s="11"/>
      <c r="K15" s="11"/>
      <c r="L15" s="11"/>
      <c r="M15" s="11"/>
      <c r="O15" s="2">
        <v>9</v>
      </c>
      <c r="P15" s="3" t="s">
        <v>1</v>
      </c>
      <c r="Q15" s="3" t="s">
        <v>0</v>
      </c>
      <c r="R15" s="2">
        <v>3</v>
      </c>
      <c r="S15" s="2">
        <v>0</v>
      </c>
      <c r="T15" s="7" t="s">
        <v>28</v>
      </c>
      <c r="U15" s="8" t="s">
        <v>27</v>
      </c>
      <c r="V15" s="7" t="s">
        <v>29</v>
      </c>
      <c r="W15" s="7" t="s">
        <v>29</v>
      </c>
      <c r="X15" s="7">
        <v>2</v>
      </c>
      <c r="Y15" s="7" t="s">
        <v>29</v>
      </c>
      <c r="Z15" s="7" t="s">
        <v>29</v>
      </c>
      <c r="AA15" s="7" t="s">
        <v>29</v>
      </c>
    </row>
    <row r="16" spans="1:27">
      <c r="A16" s="2">
        <v>10</v>
      </c>
      <c r="B16" s="5" t="s">
        <v>1</v>
      </c>
      <c r="C16" s="5" t="s">
        <v>2</v>
      </c>
      <c r="D16" s="2">
        <v>1</v>
      </c>
      <c r="E16" s="2">
        <v>2</v>
      </c>
      <c r="F16" s="11"/>
      <c r="G16" s="11"/>
      <c r="H16" s="11"/>
      <c r="I16" s="11"/>
      <c r="J16" s="11"/>
      <c r="K16" s="11"/>
      <c r="L16" s="11"/>
      <c r="M16" s="11"/>
      <c r="O16" s="2">
        <v>10</v>
      </c>
      <c r="P16" s="3" t="s">
        <v>1</v>
      </c>
      <c r="Q16" s="3" t="s">
        <v>2</v>
      </c>
      <c r="R16" s="2">
        <v>1</v>
      </c>
      <c r="S16" s="2">
        <v>2</v>
      </c>
      <c r="T16" s="7" t="s">
        <v>30</v>
      </c>
      <c r="U16" s="8" t="s">
        <v>28</v>
      </c>
      <c r="V16" s="7" t="s">
        <v>29</v>
      </c>
      <c r="W16" s="7" t="s">
        <v>29</v>
      </c>
      <c r="X16" s="7" t="s">
        <v>29</v>
      </c>
      <c r="Y16" s="7">
        <v>1</v>
      </c>
      <c r="Z16" s="7" t="s">
        <v>29</v>
      </c>
      <c r="AA16" s="7" t="s">
        <v>29</v>
      </c>
    </row>
    <row r="17" spans="1:27">
      <c r="A17" s="2">
        <v>11</v>
      </c>
      <c r="B17" s="5" t="s">
        <v>2</v>
      </c>
      <c r="C17" s="5" t="s">
        <v>0</v>
      </c>
      <c r="D17" s="2">
        <v>3</v>
      </c>
      <c r="E17" s="2">
        <v>2</v>
      </c>
      <c r="F17" s="11"/>
      <c r="G17" s="11"/>
      <c r="H17" s="11"/>
      <c r="I17" s="11"/>
      <c r="J17" s="11"/>
      <c r="K17" s="11"/>
      <c r="L17" s="11"/>
      <c r="M17" s="11"/>
      <c r="O17" s="2">
        <v>11</v>
      </c>
      <c r="P17" s="3" t="s">
        <v>2</v>
      </c>
      <c r="Q17" s="3" t="s">
        <v>0</v>
      </c>
      <c r="R17" s="2">
        <v>3</v>
      </c>
      <c r="S17" s="2">
        <v>2</v>
      </c>
      <c r="T17" s="7" t="s">
        <v>30</v>
      </c>
      <c r="U17" s="8" t="s">
        <v>27</v>
      </c>
      <c r="V17" s="7" t="s">
        <v>29</v>
      </c>
      <c r="W17" s="7" t="s">
        <v>29</v>
      </c>
      <c r="X17" s="7" t="s">
        <v>29</v>
      </c>
      <c r="Y17" s="7" t="s">
        <v>29</v>
      </c>
      <c r="Z17" s="7">
        <v>2</v>
      </c>
      <c r="AA17" s="7" t="s">
        <v>29</v>
      </c>
    </row>
    <row r="18" spans="1:27">
      <c r="A18" s="2">
        <v>12</v>
      </c>
      <c r="B18" s="5" t="s">
        <v>2</v>
      </c>
      <c r="C18" s="5" t="s">
        <v>1</v>
      </c>
      <c r="D18" s="2">
        <v>1</v>
      </c>
      <c r="E18" s="2">
        <v>2</v>
      </c>
      <c r="F18" s="11"/>
      <c r="G18" s="11"/>
      <c r="H18" s="11"/>
      <c r="I18" s="11"/>
      <c r="J18" s="11"/>
      <c r="K18" s="11"/>
      <c r="L18" s="11"/>
      <c r="M18" s="11"/>
      <c r="O18" s="2">
        <v>12</v>
      </c>
      <c r="P18" s="3" t="s">
        <v>2</v>
      </c>
      <c r="Q18" s="3" t="s">
        <v>1</v>
      </c>
      <c r="R18" s="2">
        <v>1</v>
      </c>
      <c r="S18" s="2">
        <v>2</v>
      </c>
      <c r="T18" s="7" t="s">
        <v>28</v>
      </c>
      <c r="U18" s="8" t="s">
        <v>30</v>
      </c>
      <c r="V18" s="7" t="s">
        <v>29</v>
      </c>
      <c r="W18" s="7" t="s">
        <v>29</v>
      </c>
      <c r="X18" s="7" t="s">
        <v>29</v>
      </c>
      <c r="Y18" s="7" t="s">
        <v>29</v>
      </c>
      <c r="Z18" s="7" t="s">
        <v>29</v>
      </c>
      <c r="AA18" s="7">
        <v>1</v>
      </c>
    </row>
    <row r="19" spans="1:27">
      <c r="A19" s="2">
        <v>13</v>
      </c>
      <c r="B19" s="5" t="s">
        <v>0</v>
      </c>
      <c r="C19" s="5" t="s">
        <v>1</v>
      </c>
      <c r="D19" s="2">
        <v>6</v>
      </c>
      <c r="E19" s="2">
        <v>0</v>
      </c>
      <c r="F19" s="11"/>
      <c r="G19" s="11"/>
      <c r="H19" s="11"/>
      <c r="I19" s="11"/>
      <c r="J19" s="11"/>
      <c r="K19" s="11"/>
      <c r="L19" s="11"/>
      <c r="M19" s="11"/>
      <c r="O19" s="2">
        <v>13</v>
      </c>
      <c r="P19" s="3" t="s">
        <v>0</v>
      </c>
      <c r="Q19" s="3" t="s">
        <v>1</v>
      </c>
      <c r="R19" s="2">
        <v>6</v>
      </c>
      <c r="S19" s="2">
        <v>0</v>
      </c>
      <c r="T19" s="7" t="s">
        <v>27</v>
      </c>
      <c r="U19" s="8" t="s">
        <v>28</v>
      </c>
      <c r="V19" s="7">
        <v>2</v>
      </c>
      <c r="W19" s="7" t="s">
        <v>29</v>
      </c>
      <c r="X19" s="7" t="s">
        <v>29</v>
      </c>
      <c r="Y19" s="7" t="s">
        <v>29</v>
      </c>
      <c r="Z19" s="7" t="s">
        <v>29</v>
      </c>
      <c r="AA19" s="7" t="s">
        <v>29</v>
      </c>
    </row>
    <row r="20" spans="1:27">
      <c r="A20" s="2">
        <v>14</v>
      </c>
      <c r="B20" s="5" t="s">
        <v>0</v>
      </c>
      <c r="C20" s="5" t="s">
        <v>2</v>
      </c>
      <c r="D20" s="2">
        <v>0</v>
      </c>
      <c r="E20" s="2">
        <v>1</v>
      </c>
      <c r="F20" s="11"/>
      <c r="G20" s="11"/>
      <c r="H20" s="11"/>
      <c r="I20" s="11"/>
      <c r="J20" s="11"/>
      <c r="K20" s="11"/>
      <c r="L20" s="11"/>
      <c r="M20" s="11"/>
      <c r="O20" s="2">
        <v>14</v>
      </c>
      <c r="P20" s="3" t="s">
        <v>0</v>
      </c>
      <c r="Q20" s="3" t="s">
        <v>2</v>
      </c>
      <c r="R20" s="2">
        <v>0</v>
      </c>
      <c r="S20" s="2">
        <v>1</v>
      </c>
      <c r="T20" s="7" t="s">
        <v>30</v>
      </c>
      <c r="U20" s="8" t="s">
        <v>27</v>
      </c>
      <c r="V20" s="7" t="s">
        <v>29</v>
      </c>
      <c r="W20" s="7">
        <v>1</v>
      </c>
      <c r="X20" s="7" t="s">
        <v>29</v>
      </c>
      <c r="Y20" s="7" t="s">
        <v>29</v>
      </c>
      <c r="Z20" s="7" t="s">
        <v>29</v>
      </c>
      <c r="AA20" s="7" t="s">
        <v>29</v>
      </c>
    </row>
    <row r="21" spans="1:27">
      <c r="A21" s="2">
        <v>15</v>
      </c>
      <c r="B21" s="5" t="s">
        <v>1</v>
      </c>
      <c r="C21" s="5" t="s">
        <v>0</v>
      </c>
      <c r="D21" s="2">
        <v>1</v>
      </c>
      <c r="E21" s="2">
        <v>2</v>
      </c>
      <c r="F21" s="11"/>
      <c r="G21" s="11"/>
      <c r="H21" s="11"/>
      <c r="I21" s="11"/>
      <c r="J21" s="11"/>
      <c r="K21" s="11"/>
      <c r="L21" s="11"/>
      <c r="M21" s="11"/>
      <c r="O21" s="2">
        <v>15</v>
      </c>
      <c r="P21" s="3" t="s">
        <v>1</v>
      </c>
      <c r="Q21" s="3" t="s">
        <v>0</v>
      </c>
      <c r="R21" s="2">
        <v>1</v>
      </c>
      <c r="S21" s="2">
        <v>2</v>
      </c>
      <c r="T21" s="7" t="s">
        <v>27</v>
      </c>
      <c r="U21" s="8" t="s">
        <v>28</v>
      </c>
      <c r="V21" s="7" t="s">
        <v>29</v>
      </c>
      <c r="W21" s="7" t="s">
        <v>29</v>
      </c>
      <c r="X21" s="7">
        <v>1</v>
      </c>
      <c r="Y21" s="7" t="s">
        <v>29</v>
      </c>
      <c r="Z21" s="7" t="s">
        <v>29</v>
      </c>
      <c r="AA21" s="7" t="s">
        <v>29</v>
      </c>
    </row>
    <row r="22" spans="1:27">
      <c r="A22" s="2">
        <v>16</v>
      </c>
      <c r="B22" s="5" t="s">
        <v>1</v>
      </c>
      <c r="C22" s="5" t="s">
        <v>2</v>
      </c>
      <c r="D22" s="2">
        <v>2</v>
      </c>
      <c r="E22" s="2">
        <v>1</v>
      </c>
      <c r="F22" s="11"/>
      <c r="G22" s="11"/>
      <c r="H22" s="11"/>
      <c r="I22" s="11"/>
      <c r="J22" s="11"/>
      <c r="K22" s="11"/>
      <c r="L22" s="11"/>
      <c r="M22" s="11"/>
      <c r="O22" s="2">
        <v>16</v>
      </c>
      <c r="P22" s="3" t="s">
        <v>1</v>
      </c>
      <c r="Q22" s="3" t="s">
        <v>2</v>
      </c>
      <c r="R22" s="2">
        <v>2</v>
      </c>
      <c r="S22" s="2">
        <v>1</v>
      </c>
      <c r="T22" s="7" t="s">
        <v>28</v>
      </c>
      <c r="U22" s="8" t="s">
        <v>30</v>
      </c>
      <c r="V22" s="7" t="s">
        <v>29</v>
      </c>
      <c r="W22" s="7" t="s">
        <v>29</v>
      </c>
      <c r="X22" s="7" t="s">
        <v>29</v>
      </c>
      <c r="Y22" s="7">
        <v>2</v>
      </c>
      <c r="Z22" s="7" t="s">
        <v>29</v>
      </c>
      <c r="AA22" s="7" t="s">
        <v>29</v>
      </c>
    </row>
    <row r="23" spans="1:27">
      <c r="A23" s="2">
        <v>17</v>
      </c>
      <c r="B23" s="5" t="s">
        <v>2</v>
      </c>
      <c r="C23" s="5" t="s">
        <v>0</v>
      </c>
      <c r="D23" s="2">
        <v>4</v>
      </c>
      <c r="E23" s="2">
        <v>1</v>
      </c>
      <c r="F23" s="11"/>
      <c r="G23" s="11"/>
      <c r="H23" s="11"/>
      <c r="I23" s="11"/>
      <c r="J23" s="11"/>
      <c r="K23" s="11"/>
      <c r="L23" s="11"/>
      <c r="M23" s="11"/>
      <c r="O23" s="2">
        <v>17</v>
      </c>
      <c r="P23" s="3" t="s">
        <v>2</v>
      </c>
      <c r="Q23" s="3" t="s">
        <v>0</v>
      </c>
      <c r="R23" s="2">
        <v>4</v>
      </c>
      <c r="S23" s="2">
        <v>1</v>
      </c>
      <c r="T23" s="7" t="s">
        <v>30</v>
      </c>
      <c r="U23" s="8" t="s">
        <v>27</v>
      </c>
      <c r="V23" s="7" t="s">
        <v>29</v>
      </c>
      <c r="W23" s="7" t="s">
        <v>29</v>
      </c>
      <c r="X23" s="7" t="s">
        <v>29</v>
      </c>
      <c r="Y23" s="7" t="s">
        <v>29</v>
      </c>
      <c r="Z23" s="7">
        <v>2</v>
      </c>
      <c r="AA23" s="7" t="s">
        <v>29</v>
      </c>
    </row>
    <row r="24" spans="1:27">
      <c r="A24" s="2">
        <v>18</v>
      </c>
      <c r="B24" s="5" t="s">
        <v>2</v>
      </c>
      <c r="C24" s="5" t="s">
        <v>1</v>
      </c>
      <c r="D24" s="2">
        <v>3</v>
      </c>
      <c r="E24" s="2">
        <v>0</v>
      </c>
      <c r="F24" s="11"/>
      <c r="G24" s="11"/>
      <c r="H24" s="11"/>
      <c r="I24" s="11"/>
      <c r="J24" s="11"/>
      <c r="K24" s="11"/>
      <c r="L24" s="11"/>
      <c r="M24" s="11"/>
      <c r="O24" s="2">
        <v>18</v>
      </c>
      <c r="P24" s="3" t="s">
        <v>2</v>
      </c>
      <c r="Q24" s="3" t="s">
        <v>1</v>
      </c>
      <c r="R24" s="2">
        <v>3</v>
      </c>
      <c r="S24" s="2">
        <v>0</v>
      </c>
      <c r="T24" s="7" t="s">
        <v>30</v>
      </c>
      <c r="U24" s="8" t="s">
        <v>28</v>
      </c>
      <c r="V24" s="7" t="s">
        <v>29</v>
      </c>
      <c r="W24" s="7" t="s">
        <v>29</v>
      </c>
      <c r="X24" s="7" t="s">
        <v>29</v>
      </c>
      <c r="Y24" s="7" t="s">
        <v>29</v>
      </c>
      <c r="Z24" s="7" t="s">
        <v>29</v>
      </c>
      <c r="AA24" s="7">
        <v>2</v>
      </c>
    </row>
    <row r="25" spans="1:27">
      <c r="A25" s="2">
        <v>19</v>
      </c>
      <c r="B25" s="5" t="s">
        <v>0</v>
      </c>
      <c r="C25" s="5" t="s">
        <v>1</v>
      </c>
      <c r="D25" s="2">
        <v>7</v>
      </c>
      <c r="E25" s="2">
        <v>0</v>
      </c>
      <c r="F25" s="11"/>
      <c r="G25" s="11"/>
      <c r="H25" s="11"/>
      <c r="I25" s="11"/>
      <c r="J25" s="11"/>
      <c r="K25" s="11"/>
      <c r="L25" s="11"/>
      <c r="M25" s="11"/>
      <c r="O25" s="2">
        <v>19</v>
      </c>
      <c r="P25" s="3" t="s">
        <v>0</v>
      </c>
      <c r="Q25" s="3" t="s">
        <v>1</v>
      </c>
      <c r="R25" s="2">
        <v>7</v>
      </c>
      <c r="S25" s="2">
        <v>0</v>
      </c>
      <c r="T25" s="7" t="s">
        <v>27</v>
      </c>
      <c r="U25" s="8" t="s">
        <v>28</v>
      </c>
      <c r="V25" s="7">
        <v>2</v>
      </c>
      <c r="W25" s="7" t="s">
        <v>29</v>
      </c>
      <c r="X25" s="7" t="s">
        <v>29</v>
      </c>
      <c r="Y25" s="7" t="s">
        <v>29</v>
      </c>
      <c r="Z25" s="7" t="s">
        <v>29</v>
      </c>
      <c r="AA25" s="7" t="s">
        <v>29</v>
      </c>
    </row>
    <row r="26" spans="1:27">
      <c r="A26" s="2">
        <v>20</v>
      </c>
      <c r="B26" s="5" t="s">
        <v>0</v>
      </c>
      <c r="C26" s="5" t="s">
        <v>2</v>
      </c>
      <c r="D26" s="2">
        <v>5</v>
      </c>
      <c r="E26" s="2">
        <v>2</v>
      </c>
      <c r="F26" s="11"/>
      <c r="G26" s="11"/>
      <c r="H26" s="11"/>
      <c r="I26" s="11"/>
      <c r="J26" s="11"/>
      <c r="K26" s="11"/>
      <c r="L26" s="11"/>
      <c r="M26" s="11"/>
      <c r="O26" s="2">
        <v>20</v>
      </c>
      <c r="P26" s="3" t="s">
        <v>0</v>
      </c>
      <c r="Q26" s="3" t="s">
        <v>2</v>
      </c>
      <c r="R26" s="2">
        <v>5</v>
      </c>
      <c r="S26" s="2">
        <v>2</v>
      </c>
      <c r="T26" s="7" t="s">
        <v>27</v>
      </c>
      <c r="U26" s="8" t="s">
        <v>30</v>
      </c>
      <c r="V26" s="7" t="s">
        <v>29</v>
      </c>
      <c r="W26" s="7">
        <v>2</v>
      </c>
      <c r="X26" s="7" t="s">
        <v>29</v>
      </c>
      <c r="Y26" s="7" t="s">
        <v>29</v>
      </c>
      <c r="Z26" s="7" t="s">
        <v>29</v>
      </c>
      <c r="AA26" s="7" t="s">
        <v>29</v>
      </c>
    </row>
    <row r="27" spans="1:27">
      <c r="A27" s="2">
        <v>21</v>
      </c>
      <c r="B27" s="5" t="s">
        <v>1</v>
      </c>
      <c r="C27" s="5" t="s">
        <v>0</v>
      </c>
      <c r="D27" s="2">
        <v>0</v>
      </c>
      <c r="E27" s="2">
        <v>1</v>
      </c>
      <c r="F27" s="11"/>
      <c r="G27" s="11"/>
      <c r="H27" s="11"/>
      <c r="I27" s="11"/>
      <c r="J27" s="11"/>
      <c r="K27" s="11"/>
      <c r="L27" s="11"/>
      <c r="M27" s="11"/>
      <c r="O27" s="2">
        <v>21</v>
      </c>
      <c r="P27" s="3" t="s">
        <v>1</v>
      </c>
      <c r="Q27" s="3" t="s">
        <v>0</v>
      </c>
      <c r="R27" s="2">
        <v>0</v>
      </c>
      <c r="S27" s="2">
        <v>1</v>
      </c>
      <c r="T27" s="7" t="s">
        <v>27</v>
      </c>
      <c r="U27" s="8" t="s">
        <v>28</v>
      </c>
      <c r="V27" s="7" t="s">
        <v>29</v>
      </c>
      <c r="W27" s="7" t="s">
        <v>29</v>
      </c>
      <c r="X27" s="7">
        <v>1</v>
      </c>
      <c r="Y27" s="7" t="s">
        <v>29</v>
      </c>
      <c r="Z27" s="7" t="s">
        <v>29</v>
      </c>
      <c r="AA27" s="7" t="s">
        <v>29</v>
      </c>
    </row>
    <row r="28" spans="1:27">
      <c r="A28" s="2">
        <v>22</v>
      </c>
      <c r="B28" s="5" t="s">
        <v>1</v>
      </c>
      <c r="C28" s="5" t="s">
        <v>2</v>
      </c>
      <c r="D28" s="2">
        <v>1</v>
      </c>
      <c r="E28" s="2">
        <v>0</v>
      </c>
      <c r="F28" s="11"/>
      <c r="G28" s="11"/>
      <c r="H28" s="11"/>
      <c r="I28" s="11"/>
      <c r="J28" s="11"/>
      <c r="K28" s="11"/>
      <c r="L28" s="11"/>
      <c r="M28" s="11"/>
      <c r="O28" s="2">
        <v>22</v>
      </c>
      <c r="P28" s="3" t="s">
        <v>1</v>
      </c>
      <c r="Q28" s="3" t="s">
        <v>2</v>
      </c>
      <c r="R28" s="2">
        <v>1</v>
      </c>
      <c r="S28" s="2">
        <v>0</v>
      </c>
      <c r="T28" s="7" t="s">
        <v>28</v>
      </c>
      <c r="U28" s="8" t="s">
        <v>30</v>
      </c>
      <c r="V28" s="7" t="s">
        <v>29</v>
      </c>
      <c r="W28" s="7" t="s">
        <v>29</v>
      </c>
      <c r="X28" s="7" t="s">
        <v>29</v>
      </c>
      <c r="Y28" s="7">
        <v>2</v>
      </c>
      <c r="Z28" s="7" t="s">
        <v>29</v>
      </c>
      <c r="AA28" s="7" t="s">
        <v>29</v>
      </c>
    </row>
    <row r="29" spans="1:27">
      <c r="A29" s="2">
        <v>23</v>
      </c>
      <c r="B29" s="5" t="s">
        <v>2</v>
      </c>
      <c r="C29" s="5" t="s">
        <v>0</v>
      </c>
      <c r="D29" s="2">
        <v>2</v>
      </c>
      <c r="E29" s="2">
        <v>1</v>
      </c>
      <c r="F29" s="11"/>
      <c r="G29" s="11"/>
      <c r="H29" s="11"/>
      <c r="I29" s="11"/>
      <c r="J29" s="11"/>
      <c r="K29" s="11"/>
      <c r="L29" s="11"/>
      <c r="M29" s="11"/>
      <c r="O29" s="2">
        <v>23</v>
      </c>
      <c r="P29" s="3" t="s">
        <v>2</v>
      </c>
      <c r="Q29" s="3" t="s">
        <v>0</v>
      </c>
      <c r="R29" s="2">
        <v>2</v>
      </c>
      <c r="S29" s="2">
        <v>1</v>
      </c>
      <c r="T29" s="7" t="s">
        <v>30</v>
      </c>
      <c r="U29" s="8" t="s">
        <v>27</v>
      </c>
      <c r="V29" s="7" t="s">
        <v>29</v>
      </c>
      <c r="W29" s="7" t="s">
        <v>29</v>
      </c>
      <c r="X29" s="7" t="s">
        <v>29</v>
      </c>
      <c r="Y29" s="7" t="s">
        <v>29</v>
      </c>
      <c r="Z29" s="7">
        <v>2</v>
      </c>
      <c r="AA29" s="7" t="s">
        <v>29</v>
      </c>
    </row>
    <row r="30" spans="1:27">
      <c r="A30" s="2">
        <v>24</v>
      </c>
      <c r="B30" s="5" t="s">
        <v>2</v>
      </c>
      <c r="C30" s="5" t="s">
        <v>1</v>
      </c>
      <c r="D30" s="2">
        <v>1</v>
      </c>
      <c r="E30" s="2">
        <v>2</v>
      </c>
      <c r="F30" s="11"/>
      <c r="G30" s="11"/>
      <c r="H30" s="11"/>
      <c r="I30" s="11"/>
      <c r="J30" s="11"/>
      <c r="K30" s="11"/>
      <c r="L30" s="11"/>
      <c r="M30" s="11"/>
      <c r="O30" s="2">
        <v>24</v>
      </c>
      <c r="P30" s="3" t="s">
        <v>2</v>
      </c>
      <c r="Q30" s="3" t="s">
        <v>1</v>
      </c>
      <c r="R30" s="2">
        <v>1</v>
      </c>
      <c r="S30" s="2">
        <v>2</v>
      </c>
      <c r="T30" s="7" t="s">
        <v>28</v>
      </c>
      <c r="U30" s="8" t="s">
        <v>30</v>
      </c>
      <c r="V30" s="7" t="s">
        <v>29</v>
      </c>
      <c r="W30" s="7" t="s">
        <v>29</v>
      </c>
      <c r="X30" s="7" t="s">
        <v>29</v>
      </c>
      <c r="Y30" s="7" t="s">
        <v>29</v>
      </c>
      <c r="Z30" s="7" t="s">
        <v>29</v>
      </c>
      <c r="AA30" s="7">
        <v>1</v>
      </c>
    </row>
  </sheetData>
  <mergeCells count="2">
    <mergeCell ref="V4:AA4"/>
    <mergeCell ref="H4:M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8464B-FDB4-4215-949A-912572E1BFD7}">
  <dimension ref="A3:O34"/>
  <sheetViews>
    <sheetView tabSelected="1" workbookViewId="0">
      <selection activeCell="L13" sqref="L13"/>
    </sheetView>
  </sheetViews>
  <sheetFormatPr defaultRowHeight="18.75"/>
  <cols>
    <col min="1" max="1" width="10.875" customWidth="1"/>
    <col min="2" max="7" width="7.875" customWidth="1"/>
    <col min="9" max="9" width="10.875" customWidth="1"/>
    <col min="10" max="15" width="7.875" customWidth="1"/>
  </cols>
  <sheetData>
    <row r="3" spans="1:15">
      <c r="A3" t="s">
        <v>31</v>
      </c>
      <c r="I3" t="s">
        <v>31</v>
      </c>
    </row>
    <row r="4" spans="1:15">
      <c r="A4" s="2" t="s">
        <v>3</v>
      </c>
      <c r="B4" s="6" t="s">
        <v>0</v>
      </c>
      <c r="C4" s="6" t="s">
        <v>0</v>
      </c>
      <c r="D4" s="6" t="s">
        <v>1</v>
      </c>
      <c r="E4" s="6" t="s">
        <v>1</v>
      </c>
      <c r="F4" s="6" t="s">
        <v>2</v>
      </c>
      <c r="G4" s="6" t="s">
        <v>2</v>
      </c>
      <c r="I4" s="2" t="s">
        <v>3</v>
      </c>
      <c r="J4" s="6" t="s">
        <v>0</v>
      </c>
      <c r="K4" s="6" t="s">
        <v>0</v>
      </c>
      <c r="L4" s="6" t="s">
        <v>1</v>
      </c>
      <c r="M4" s="6" t="s">
        <v>1</v>
      </c>
      <c r="N4" s="6" t="s">
        <v>2</v>
      </c>
      <c r="O4" s="6" t="s">
        <v>2</v>
      </c>
    </row>
    <row r="5" spans="1:15">
      <c r="A5" s="2" t="s">
        <v>4</v>
      </c>
      <c r="B5" s="6" t="s">
        <v>1</v>
      </c>
      <c r="C5" s="6" t="s">
        <v>2</v>
      </c>
      <c r="D5" s="6" t="s">
        <v>0</v>
      </c>
      <c r="E5" s="6" t="s">
        <v>2</v>
      </c>
      <c r="F5" s="6" t="s">
        <v>0</v>
      </c>
      <c r="G5" s="6" t="s">
        <v>1</v>
      </c>
      <c r="I5" s="2" t="s">
        <v>4</v>
      </c>
      <c r="J5" s="6" t="s">
        <v>1</v>
      </c>
      <c r="K5" s="6" t="s">
        <v>2</v>
      </c>
      <c r="L5" s="6" t="s">
        <v>0</v>
      </c>
      <c r="M5" s="6" t="s">
        <v>2</v>
      </c>
      <c r="N5" s="6" t="s">
        <v>0</v>
      </c>
      <c r="O5" s="6" t="s">
        <v>1</v>
      </c>
    </row>
    <row r="6" spans="1:15">
      <c r="A6" s="13" t="s">
        <v>16</v>
      </c>
      <c r="B6" s="12"/>
      <c r="C6" s="12"/>
      <c r="D6" s="12"/>
      <c r="E6" s="12"/>
      <c r="F6" s="12"/>
      <c r="G6" s="12"/>
      <c r="I6" s="13" t="s">
        <v>16</v>
      </c>
      <c r="J6" s="28">
        <v>1</v>
      </c>
      <c r="K6" s="29">
        <v>0.75</v>
      </c>
      <c r="L6" s="29">
        <v>0.5</v>
      </c>
      <c r="M6" s="29">
        <v>0.5</v>
      </c>
      <c r="N6" s="29">
        <v>0.75</v>
      </c>
      <c r="O6" s="29">
        <v>0.5</v>
      </c>
    </row>
    <row r="7" spans="1:15">
      <c r="A7" s="13" t="s">
        <v>17</v>
      </c>
      <c r="B7" s="12"/>
      <c r="C7" s="12"/>
      <c r="D7" s="12"/>
      <c r="E7" s="12"/>
      <c r="F7" s="12"/>
      <c r="G7" s="12"/>
      <c r="I7" s="13" t="s">
        <v>17</v>
      </c>
      <c r="J7" s="28">
        <v>0</v>
      </c>
      <c r="K7" s="29">
        <v>0.25</v>
      </c>
      <c r="L7" s="29">
        <v>0.5</v>
      </c>
      <c r="M7" s="29">
        <v>0.5</v>
      </c>
      <c r="N7" s="29">
        <v>0.25</v>
      </c>
      <c r="O7" s="29">
        <v>0.5</v>
      </c>
    </row>
    <row r="8" spans="1:15">
      <c r="A8" s="13" t="s">
        <v>18</v>
      </c>
      <c r="B8" s="12"/>
      <c r="C8" s="12"/>
      <c r="D8" s="12"/>
      <c r="E8" s="12"/>
      <c r="F8" s="12"/>
      <c r="G8" s="12"/>
      <c r="I8" s="13" t="s">
        <v>18</v>
      </c>
      <c r="J8" s="28">
        <v>4.25</v>
      </c>
      <c r="K8" s="29">
        <v>3.25</v>
      </c>
      <c r="L8" s="29">
        <v>2</v>
      </c>
      <c r="M8" s="29">
        <v>1</v>
      </c>
      <c r="N8" s="29">
        <v>2.5</v>
      </c>
      <c r="O8" s="29">
        <v>1.75</v>
      </c>
    </row>
    <row r="9" spans="1:15">
      <c r="A9" s="13" t="s">
        <v>19</v>
      </c>
      <c r="B9" s="12"/>
      <c r="C9" s="12"/>
      <c r="D9" s="12"/>
      <c r="E9" s="12"/>
      <c r="F9" s="12"/>
      <c r="G9" s="12"/>
      <c r="I9" s="13" t="s">
        <v>19</v>
      </c>
      <c r="J9" s="28">
        <v>0.25</v>
      </c>
      <c r="K9" s="29">
        <v>1</v>
      </c>
      <c r="L9" s="29">
        <v>0.75</v>
      </c>
      <c r="M9" s="29">
        <v>1</v>
      </c>
      <c r="N9" s="29">
        <v>1.5</v>
      </c>
      <c r="O9" s="29">
        <v>1.25</v>
      </c>
    </row>
    <row r="11" spans="1:15">
      <c r="A11" t="s">
        <v>32</v>
      </c>
      <c r="I11" t="s">
        <v>32</v>
      </c>
    </row>
    <row r="12" spans="1:15" ht="19.5" thickBot="1">
      <c r="C12" s="14" t="s">
        <v>14</v>
      </c>
      <c r="D12" s="14" t="s">
        <v>0</v>
      </c>
      <c r="E12" s="14" t="s">
        <v>1</v>
      </c>
      <c r="F12" s="14" t="s">
        <v>2</v>
      </c>
      <c r="K12" s="14" t="s">
        <v>14</v>
      </c>
      <c r="L12" s="14" t="s">
        <v>0</v>
      </c>
      <c r="M12" s="14" t="s">
        <v>1</v>
      </c>
      <c r="N12" s="14" t="s">
        <v>2</v>
      </c>
    </row>
    <row r="13" spans="1:15" ht="18.75" customHeight="1">
      <c r="A13" s="48" t="s">
        <v>20</v>
      </c>
      <c r="B13" s="49"/>
      <c r="C13" s="15" t="s">
        <v>10</v>
      </c>
      <c r="D13" s="15">
        <f>COUNTIF(対戦別集計!$P$7:$Q$30,"="&amp;D12)</f>
        <v>16</v>
      </c>
      <c r="E13" s="15">
        <f>COUNTIF(対戦別集計!$P$7:$Q$30,"="&amp;E12)</f>
        <v>16</v>
      </c>
      <c r="F13" s="16">
        <f>COUNTIF(対戦別集計!$P$7:$Q$30,"="&amp;F12)</f>
        <v>16</v>
      </c>
      <c r="I13" s="48" t="s">
        <v>20</v>
      </c>
      <c r="J13" s="49"/>
      <c r="K13" s="15" t="s">
        <v>10</v>
      </c>
      <c r="L13" s="30">
        <v>16</v>
      </c>
      <c r="M13" s="33">
        <v>16</v>
      </c>
      <c r="N13" s="34">
        <v>16</v>
      </c>
    </row>
    <row r="14" spans="1:15">
      <c r="A14" s="50"/>
      <c r="B14" s="51"/>
      <c r="C14" s="2" t="s">
        <v>15</v>
      </c>
      <c r="D14" s="2">
        <f>COUNTIF(対戦別集計!$T$7:$T$30,D12)</f>
        <v>10</v>
      </c>
      <c r="E14" s="2">
        <f>COUNTIF(対戦別集計!$T$7:$T$30,E12)</f>
        <v>6</v>
      </c>
      <c r="F14" s="17">
        <f>COUNTIF(対戦別集計!$T$7:$T$30,F12)</f>
        <v>8</v>
      </c>
      <c r="I14" s="50"/>
      <c r="J14" s="51"/>
      <c r="K14" s="2" t="s">
        <v>15</v>
      </c>
      <c r="L14" s="31">
        <v>10</v>
      </c>
      <c r="M14" s="35">
        <v>6</v>
      </c>
      <c r="N14" s="36">
        <v>8</v>
      </c>
    </row>
    <row r="15" spans="1:15">
      <c r="A15" s="50"/>
      <c r="B15" s="51"/>
      <c r="C15" s="2" t="s">
        <v>11</v>
      </c>
      <c r="D15" s="2">
        <f>COUNTIF(対戦別集計!$U$7:$U$30,D12)</f>
        <v>6</v>
      </c>
      <c r="E15" s="2">
        <f>COUNTIF(対戦別集計!$U$7:$U$30,E12)</f>
        <v>10</v>
      </c>
      <c r="F15" s="17">
        <f>COUNTIF(対戦別集計!$U$7:$U$30,F12)</f>
        <v>8</v>
      </c>
      <c r="I15" s="50"/>
      <c r="J15" s="51"/>
      <c r="K15" s="2" t="s">
        <v>11</v>
      </c>
      <c r="L15" s="31">
        <v>6</v>
      </c>
      <c r="M15" s="35">
        <v>10</v>
      </c>
      <c r="N15" s="36">
        <v>8</v>
      </c>
    </row>
    <row r="16" spans="1:15">
      <c r="A16" s="50"/>
      <c r="B16" s="51"/>
      <c r="C16" s="2" t="s">
        <v>12</v>
      </c>
      <c r="D16" s="12">
        <f>D14/D13</f>
        <v>0.625</v>
      </c>
      <c r="E16" s="12">
        <f t="shared" ref="E16:F16" si="0">E14/E13</f>
        <v>0.375</v>
      </c>
      <c r="F16" s="18">
        <f t="shared" si="0"/>
        <v>0.5</v>
      </c>
      <c r="I16" s="50"/>
      <c r="J16" s="51"/>
      <c r="K16" s="2" t="s">
        <v>12</v>
      </c>
      <c r="L16" s="28">
        <v>0.625</v>
      </c>
      <c r="M16" s="29">
        <v>0.375</v>
      </c>
      <c r="N16" s="37">
        <v>0.5</v>
      </c>
    </row>
    <row r="17" spans="1:14" ht="19.5" thickBot="1">
      <c r="A17" s="52"/>
      <c r="B17" s="53"/>
      <c r="C17" s="14" t="s">
        <v>13</v>
      </c>
      <c r="D17" s="14">
        <f>RANK(D16,$L$16:$N$16)</f>
        <v>1</v>
      </c>
      <c r="E17" s="14">
        <f>RANK(E16,$L$16:$N$16)</f>
        <v>3</v>
      </c>
      <c r="F17" s="20">
        <f>RANK(F16,$L$16:$N$16)</f>
        <v>2</v>
      </c>
      <c r="I17" s="52"/>
      <c r="J17" s="53"/>
      <c r="K17" s="14" t="s">
        <v>13</v>
      </c>
      <c r="L17" s="32">
        <v>1</v>
      </c>
      <c r="M17" s="38">
        <v>3</v>
      </c>
      <c r="N17" s="39">
        <v>2</v>
      </c>
    </row>
    <row r="18" spans="1:14" ht="18.75" customHeight="1">
      <c r="A18" s="54" t="s">
        <v>22</v>
      </c>
      <c r="B18" s="57" t="s">
        <v>21</v>
      </c>
      <c r="C18" s="15">
        <v>0</v>
      </c>
      <c r="D18" s="21">
        <f>(D$14+$K18)/32</f>
        <v>0.3125</v>
      </c>
      <c r="E18" s="21">
        <f t="shared" ref="E18:F33" si="1">(E$14+$K18)/32</f>
        <v>0.1875</v>
      </c>
      <c r="F18" s="22">
        <f t="shared" si="1"/>
        <v>0.25</v>
      </c>
      <c r="I18" s="54" t="s">
        <v>22</v>
      </c>
      <c r="J18" s="57" t="s">
        <v>21</v>
      </c>
      <c r="K18" s="15">
        <v>0</v>
      </c>
      <c r="L18" s="40">
        <v>0.3125</v>
      </c>
      <c r="M18" s="41">
        <v>0.1875</v>
      </c>
      <c r="N18" s="42">
        <v>0.25</v>
      </c>
    </row>
    <row r="19" spans="1:14">
      <c r="A19" s="55"/>
      <c r="B19" s="58"/>
      <c r="C19" s="2">
        <v>1</v>
      </c>
      <c r="D19" s="12">
        <f t="shared" ref="D19:F34" si="2">(D$14+$K19)/32</f>
        <v>0.34375</v>
      </c>
      <c r="E19" s="12">
        <f t="shared" si="1"/>
        <v>0.21875</v>
      </c>
      <c r="F19" s="18">
        <f t="shared" si="1"/>
        <v>0.28125</v>
      </c>
      <c r="I19" s="55"/>
      <c r="J19" s="58"/>
      <c r="K19" s="2">
        <v>1</v>
      </c>
      <c r="L19" s="43">
        <v>0.34375</v>
      </c>
      <c r="M19" s="43">
        <v>0.21875</v>
      </c>
      <c r="N19" s="44">
        <v>0.28125</v>
      </c>
    </row>
    <row r="20" spans="1:14">
      <c r="A20" s="55"/>
      <c r="B20" s="58"/>
      <c r="C20" s="2">
        <v>2</v>
      </c>
      <c r="D20" s="12">
        <f t="shared" si="2"/>
        <v>0.375</v>
      </c>
      <c r="E20" s="12">
        <f t="shared" si="1"/>
        <v>0.25</v>
      </c>
      <c r="F20" s="18">
        <f t="shared" si="1"/>
        <v>0.3125</v>
      </c>
      <c r="I20" s="55"/>
      <c r="J20" s="58"/>
      <c r="K20" s="2">
        <v>2</v>
      </c>
      <c r="L20" s="43">
        <v>0.375</v>
      </c>
      <c r="M20" s="43">
        <v>0.25</v>
      </c>
      <c r="N20" s="44">
        <v>0.3125</v>
      </c>
    </row>
    <row r="21" spans="1:14">
      <c r="A21" s="55"/>
      <c r="B21" s="58"/>
      <c r="C21" s="2">
        <v>3</v>
      </c>
      <c r="D21" s="12">
        <f t="shared" si="2"/>
        <v>0.40625</v>
      </c>
      <c r="E21" s="12">
        <f t="shared" si="1"/>
        <v>0.28125</v>
      </c>
      <c r="F21" s="18">
        <f t="shared" si="1"/>
        <v>0.34375</v>
      </c>
      <c r="I21" s="55"/>
      <c r="J21" s="58"/>
      <c r="K21" s="2">
        <v>3</v>
      </c>
      <c r="L21" s="43">
        <v>0.40625</v>
      </c>
      <c r="M21" s="43">
        <v>0.28125</v>
      </c>
      <c r="N21" s="44">
        <v>0.34375</v>
      </c>
    </row>
    <row r="22" spans="1:14">
      <c r="A22" s="55"/>
      <c r="B22" s="58"/>
      <c r="C22" s="2">
        <v>4</v>
      </c>
      <c r="D22" s="12">
        <f t="shared" si="2"/>
        <v>0.4375</v>
      </c>
      <c r="E22" s="12">
        <f t="shared" si="1"/>
        <v>0.3125</v>
      </c>
      <c r="F22" s="18">
        <f t="shared" si="1"/>
        <v>0.375</v>
      </c>
      <c r="I22" s="55"/>
      <c r="J22" s="58"/>
      <c r="K22" s="2">
        <v>4</v>
      </c>
      <c r="L22" s="43">
        <v>0.4375</v>
      </c>
      <c r="M22" s="43">
        <v>0.3125</v>
      </c>
      <c r="N22" s="44">
        <v>0.375</v>
      </c>
    </row>
    <row r="23" spans="1:14">
      <c r="A23" s="55"/>
      <c r="B23" s="58"/>
      <c r="C23" s="2">
        <v>5</v>
      </c>
      <c r="D23" s="12">
        <f t="shared" si="2"/>
        <v>0.46875</v>
      </c>
      <c r="E23" s="12">
        <f t="shared" si="1"/>
        <v>0.34375</v>
      </c>
      <c r="F23" s="18">
        <f t="shared" si="1"/>
        <v>0.40625</v>
      </c>
      <c r="I23" s="55"/>
      <c r="J23" s="58"/>
      <c r="K23" s="2">
        <v>5</v>
      </c>
      <c r="L23" s="43">
        <v>0.46875</v>
      </c>
      <c r="M23" s="43">
        <v>0.34375</v>
      </c>
      <c r="N23" s="44">
        <v>0.40625</v>
      </c>
    </row>
    <row r="24" spans="1:14">
      <c r="A24" s="55"/>
      <c r="B24" s="58"/>
      <c r="C24" s="2">
        <v>6</v>
      </c>
      <c r="D24" s="12">
        <f t="shared" si="2"/>
        <v>0.5</v>
      </c>
      <c r="E24" s="12">
        <f t="shared" si="1"/>
        <v>0.375</v>
      </c>
      <c r="F24" s="18">
        <f t="shared" si="1"/>
        <v>0.4375</v>
      </c>
      <c r="I24" s="55"/>
      <c r="J24" s="58"/>
      <c r="K24" s="2">
        <v>6</v>
      </c>
      <c r="L24" s="43">
        <v>0.5</v>
      </c>
      <c r="M24" s="43">
        <v>0.375</v>
      </c>
      <c r="N24" s="44">
        <v>0.4375</v>
      </c>
    </row>
    <row r="25" spans="1:14">
      <c r="A25" s="55"/>
      <c r="B25" s="58"/>
      <c r="C25" s="2">
        <v>7</v>
      </c>
      <c r="D25" s="12">
        <f t="shared" si="2"/>
        <v>0.53125</v>
      </c>
      <c r="E25" s="12">
        <f t="shared" si="1"/>
        <v>0.40625</v>
      </c>
      <c r="F25" s="18">
        <f t="shared" si="1"/>
        <v>0.46875</v>
      </c>
      <c r="I25" s="55"/>
      <c r="J25" s="58"/>
      <c r="K25" s="2">
        <v>7</v>
      </c>
      <c r="L25" s="43">
        <v>0.53125</v>
      </c>
      <c r="M25" s="43">
        <v>0.40625</v>
      </c>
      <c r="N25" s="44">
        <v>0.46875</v>
      </c>
    </row>
    <row r="26" spans="1:14">
      <c r="A26" s="55"/>
      <c r="B26" s="58"/>
      <c r="C26" s="2">
        <v>8</v>
      </c>
      <c r="D26" s="12">
        <f t="shared" si="2"/>
        <v>0.5625</v>
      </c>
      <c r="E26" s="12">
        <f t="shared" si="1"/>
        <v>0.4375</v>
      </c>
      <c r="F26" s="18">
        <f t="shared" si="1"/>
        <v>0.5</v>
      </c>
      <c r="I26" s="55"/>
      <c r="J26" s="58"/>
      <c r="K26" s="2">
        <v>8</v>
      </c>
      <c r="L26" s="43">
        <v>0.5625</v>
      </c>
      <c r="M26" s="43">
        <v>0.4375</v>
      </c>
      <c r="N26" s="44">
        <v>0.5</v>
      </c>
    </row>
    <row r="27" spans="1:14">
      <c r="A27" s="55"/>
      <c r="B27" s="58"/>
      <c r="C27" s="2">
        <v>9</v>
      </c>
      <c r="D27" s="12">
        <f t="shared" si="2"/>
        <v>0.59375</v>
      </c>
      <c r="E27" s="12">
        <f t="shared" si="1"/>
        <v>0.46875</v>
      </c>
      <c r="F27" s="18">
        <f t="shared" si="1"/>
        <v>0.53125</v>
      </c>
      <c r="I27" s="55"/>
      <c r="J27" s="58"/>
      <c r="K27" s="2">
        <v>9</v>
      </c>
      <c r="L27" s="43">
        <v>0.59375</v>
      </c>
      <c r="M27" s="43">
        <v>0.46875</v>
      </c>
      <c r="N27" s="44">
        <v>0.53125</v>
      </c>
    </row>
    <row r="28" spans="1:14">
      <c r="A28" s="55"/>
      <c r="B28" s="58"/>
      <c r="C28" s="2">
        <v>10</v>
      </c>
      <c r="D28" s="12">
        <f t="shared" si="2"/>
        <v>0.625</v>
      </c>
      <c r="E28" s="12">
        <f t="shared" si="1"/>
        <v>0.5</v>
      </c>
      <c r="F28" s="18">
        <f t="shared" si="1"/>
        <v>0.5625</v>
      </c>
      <c r="I28" s="55"/>
      <c r="J28" s="58"/>
      <c r="K28" s="2">
        <v>10</v>
      </c>
      <c r="L28" s="43">
        <v>0.625</v>
      </c>
      <c r="M28" s="43">
        <v>0.5</v>
      </c>
      <c r="N28" s="44">
        <v>0.5625</v>
      </c>
    </row>
    <row r="29" spans="1:14">
      <c r="A29" s="55"/>
      <c r="B29" s="58"/>
      <c r="C29" s="2">
        <v>11</v>
      </c>
      <c r="D29" s="12">
        <f t="shared" si="2"/>
        <v>0.65625</v>
      </c>
      <c r="E29" s="12">
        <f t="shared" si="1"/>
        <v>0.53125</v>
      </c>
      <c r="F29" s="18">
        <f t="shared" si="1"/>
        <v>0.59375</v>
      </c>
      <c r="I29" s="55"/>
      <c r="J29" s="58"/>
      <c r="K29" s="2">
        <v>11</v>
      </c>
      <c r="L29" s="43">
        <v>0.65625</v>
      </c>
      <c r="M29" s="43">
        <v>0.53125</v>
      </c>
      <c r="N29" s="44">
        <v>0.59375</v>
      </c>
    </row>
    <row r="30" spans="1:14">
      <c r="A30" s="55"/>
      <c r="B30" s="58"/>
      <c r="C30" s="2">
        <v>12</v>
      </c>
      <c r="D30" s="12">
        <f t="shared" si="2"/>
        <v>0.6875</v>
      </c>
      <c r="E30" s="12">
        <f t="shared" si="1"/>
        <v>0.5625</v>
      </c>
      <c r="F30" s="18">
        <f t="shared" si="1"/>
        <v>0.625</v>
      </c>
      <c r="I30" s="55"/>
      <c r="J30" s="58"/>
      <c r="K30" s="2">
        <v>12</v>
      </c>
      <c r="L30" s="43">
        <v>0.6875</v>
      </c>
      <c r="M30" s="43">
        <v>0.5625</v>
      </c>
      <c r="N30" s="44">
        <v>0.625</v>
      </c>
    </row>
    <row r="31" spans="1:14">
      <c r="A31" s="55"/>
      <c r="B31" s="58"/>
      <c r="C31" s="2">
        <v>13</v>
      </c>
      <c r="D31" s="12">
        <f t="shared" si="2"/>
        <v>0.71875</v>
      </c>
      <c r="E31" s="12">
        <f t="shared" si="1"/>
        <v>0.59375</v>
      </c>
      <c r="F31" s="18">
        <f t="shared" si="1"/>
        <v>0.65625</v>
      </c>
      <c r="I31" s="55"/>
      <c r="J31" s="58"/>
      <c r="K31" s="2">
        <v>13</v>
      </c>
      <c r="L31" s="43">
        <v>0.71875</v>
      </c>
      <c r="M31" s="43">
        <v>0.59375</v>
      </c>
      <c r="N31" s="44">
        <v>0.65625</v>
      </c>
    </row>
    <row r="32" spans="1:14">
      <c r="A32" s="55"/>
      <c r="B32" s="58"/>
      <c r="C32" s="2">
        <v>14</v>
      </c>
      <c r="D32" s="12">
        <f t="shared" si="2"/>
        <v>0.75</v>
      </c>
      <c r="E32" s="12">
        <f t="shared" si="1"/>
        <v>0.625</v>
      </c>
      <c r="F32" s="18">
        <f t="shared" si="1"/>
        <v>0.6875</v>
      </c>
      <c r="I32" s="55"/>
      <c r="J32" s="58"/>
      <c r="K32" s="2">
        <v>14</v>
      </c>
      <c r="L32" s="43">
        <v>0.75</v>
      </c>
      <c r="M32" s="43">
        <v>0.625</v>
      </c>
      <c r="N32" s="44">
        <v>0.6875</v>
      </c>
    </row>
    <row r="33" spans="1:14">
      <c r="A33" s="55"/>
      <c r="B33" s="58"/>
      <c r="C33" s="2">
        <v>15</v>
      </c>
      <c r="D33" s="12">
        <f t="shared" si="2"/>
        <v>0.78125</v>
      </c>
      <c r="E33" s="12">
        <f t="shared" si="1"/>
        <v>0.65625</v>
      </c>
      <c r="F33" s="18">
        <f t="shared" si="1"/>
        <v>0.71875</v>
      </c>
      <c r="I33" s="55"/>
      <c r="J33" s="58"/>
      <c r="K33" s="2">
        <v>15</v>
      </c>
      <c r="L33" s="43">
        <v>0.78125</v>
      </c>
      <c r="M33" s="43">
        <v>0.65625</v>
      </c>
      <c r="N33" s="44">
        <v>0.71875</v>
      </c>
    </row>
    <row r="34" spans="1:14" ht="19.5" thickBot="1">
      <c r="A34" s="56"/>
      <c r="B34" s="59"/>
      <c r="C34" s="19">
        <v>16</v>
      </c>
      <c r="D34" s="23">
        <f t="shared" si="2"/>
        <v>0.8125</v>
      </c>
      <c r="E34" s="23">
        <f t="shared" si="2"/>
        <v>0.6875</v>
      </c>
      <c r="F34" s="24">
        <f t="shared" si="2"/>
        <v>0.75</v>
      </c>
      <c r="I34" s="56"/>
      <c r="J34" s="59"/>
      <c r="K34" s="19">
        <v>16</v>
      </c>
      <c r="L34" s="45">
        <v>0.8125</v>
      </c>
      <c r="M34" s="45">
        <v>0.6875</v>
      </c>
      <c r="N34" s="46">
        <v>0.75</v>
      </c>
    </row>
  </sheetData>
  <mergeCells count="6">
    <mergeCell ref="I13:J17"/>
    <mergeCell ref="I18:I34"/>
    <mergeCell ref="J18:J34"/>
    <mergeCell ref="A13:B17"/>
    <mergeCell ref="A18:A34"/>
    <mergeCell ref="B18:B34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対戦別集計</vt:lpstr>
      <vt:lpstr>勝敗集計</vt:lpstr>
      <vt:lpstr>星取表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 Go</dc:creator>
  <cp:lastModifiedBy>Ota Go</cp:lastModifiedBy>
  <dcterms:created xsi:type="dcterms:W3CDTF">2015-06-05T18:19:34Z</dcterms:created>
  <dcterms:modified xsi:type="dcterms:W3CDTF">2022-11-29T07:21:05Z</dcterms:modified>
</cp:coreProperties>
</file>